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LESSYN UNLIMITED\OneDrive\Documents\invoices\"/>
    </mc:Choice>
  </mc:AlternateContent>
  <bookViews>
    <workbookView xWindow="0" yWindow="0" windowWidth="23040" windowHeight="91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1" l="1"/>
  <c r="I45" i="1"/>
  <c r="I43" i="1"/>
  <c r="I37" i="1"/>
  <c r="I35" i="1"/>
  <c r="I32" i="1"/>
  <c r="I29" i="1"/>
  <c r="I26" i="1"/>
  <c r="I20" i="1"/>
  <c r="I17" i="1"/>
  <c r="I14" i="1"/>
  <c r="I11" i="1"/>
  <c r="I9" i="1"/>
  <c r="I5" i="1"/>
  <c r="I2" i="1"/>
  <c r="G2" i="1"/>
  <c r="H2" i="1"/>
  <c r="G3" i="1"/>
  <c r="H3" i="1" s="1"/>
  <c r="G4" i="1"/>
  <c r="H4" i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26" i="1"/>
  <c r="H26" i="1" s="1"/>
  <c r="G27" i="1"/>
  <c r="H27" i="1" s="1"/>
  <c r="G28" i="1"/>
  <c r="H28" i="1" s="1"/>
  <c r="G24" i="1"/>
  <c r="H24" i="1" s="1"/>
  <c r="G25" i="1"/>
  <c r="H25" i="1" s="1"/>
  <c r="G23" i="1"/>
  <c r="H2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11" i="1"/>
  <c r="H11" i="1" s="1"/>
  <c r="G12" i="1"/>
  <c r="H12" i="1" s="1"/>
  <c r="G13" i="1"/>
  <c r="H13" i="1" s="1"/>
  <c r="G8" i="1"/>
  <c r="H8" i="1" s="1"/>
  <c r="G9" i="1"/>
  <c r="H9" i="1" s="1"/>
  <c r="G10" i="1"/>
  <c r="H10" i="1" s="1"/>
  <c r="G5" i="1"/>
  <c r="H5" i="1" s="1"/>
  <c r="G6" i="1"/>
  <c r="H6" i="1" s="1"/>
  <c r="G7" i="1"/>
  <c r="H7" i="1" s="1"/>
</calcChain>
</file>

<file path=xl/sharedStrings.xml><?xml version="1.0" encoding="utf-8"?>
<sst xmlns="http://schemas.openxmlformats.org/spreadsheetml/2006/main" count="44" uniqueCount="42">
  <si>
    <t>MERCHANT</t>
  </si>
  <si>
    <t>IZORA FOODS</t>
  </si>
  <si>
    <t>JUNKYARD GRILL NIGERIA LTD</t>
  </si>
  <si>
    <t>CASA MEXICANA</t>
  </si>
  <si>
    <t>NKOYO LEISURE SERVICES</t>
  </si>
  <si>
    <t>HOOTAS MULTI VENTURES LTD</t>
  </si>
  <si>
    <t>IBADAN CHINESE RESTAURANT</t>
  </si>
  <si>
    <t>355 CENTRAL HOSPITALITY SERVICES LIMITED</t>
  </si>
  <si>
    <t>SILK ROAD RESTAURANT LIMITED</t>
  </si>
  <si>
    <t>RH NIGERIA MANAGEMENT COMPANY LIMITED</t>
  </si>
  <si>
    <t>CCZJ GLOBAL CONCEPT LIMITED</t>
  </si>
  <si>
    <t>CONTINENTAL REST GUEST HOUSE LTD.</t>
  </si>
  <si>
    <t>FAXX STORES &amp; TRADING LTD</t>
  </si>
  <si>
    <t>CITY VIEW RESTAURANT AND GRLII LIMITED</t>
  </si>
  <si>
    <t>RETAIL SUPERMARKETS NIGERIA LIMITED AND GAME DISCOUNT WORLD</t>
  </si>
  <si>
    <t>KAPADOCCIA RESTAURANT</t>
  </si>
  <si>
    <t>MORR FOOD COMPANY LTD</t>
  </si>
  <si>
    <t>SIXX INTERNATIONAL LIMITED</t>
  </si>
  <si>
    <t>TOTAL</t>
  </si>
  <si>
    <t>TIN</t>
  </si>
  <si>
    <t>PERIOD</t>
  </si>
  <si>
    <t>AMOUNT</t>
  </si>
  <si>
    <t>ESTABLISHED BASELINE/MONTH</t>
  </si>
  <si>
    <t>REVENUE YIELD ABOVE BASELINE</t>
  </si>
  <si>
    <t>AMOUNT DUE (1% OF REVENUE YIELD)</t>
  </si>
  <si>
    <t>AMOUNT DUE Q1 2022</t>
  </si>
  <si>
    <t>21212523-0001</t>
  </si>
  <si>
    <t>20887245-0001</t>
  </si>
  <si>
    <t>20882391-0001</t>
  </si>
  <si>
    <t>10027080-0001</t>
  </si>
  <si>
    <t>14819289-0001</t>
  </si>
  <si>
    <t>22148446-0001</t>
  </si>
  <si>
    <t>18056399-0001</t>
  </si>
  <si>
    <t>18941087-0001</t>
  </si>
  <si>
    <t>00616412-0001</t>
  </si>
  <si>
    <t>18088199-0001</t>
  </si>
  <si>
    <t>01661025-0001</t>
  </si>
  <si>
    <t>01255084-0001</t>
  </si>
  <si>
    <t>01549881-0001</t>
  </si>
  <si>
    <t>24713078-0001</t>
  </si>
  <si>
    <t>23397209-0001</t>
  </si>
  <si>
    <t>23086253-0001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</si>
</sst>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2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17" fontId="0" fillId="0" borderId="5" xfId="0" applyNumberFormat="1" applyBorder="1" applyAlignment="1">
      <alignment vertical="center" wrapText="1"/>
    </xf>
    <xf numFmtId="4" fontId="0" fillId="0" borderId="5" xfId="0" applyNumberFormat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0" fillId="0" borderId="6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17" fontId="0" fillId="0" borderId="6" xfId="0" applyNumberFormat="1" applyBorder="1" applyAlignment="1">
      <alignment vertical="center" wrapText="1"/>
    </xf>
    <xf numFmtId="4" fontId="0" fillId="0" borderId="6" xfId="0" applyNumberFormat="1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4" fontId="1" fillId="0" borderId="5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17" fontId="0" fillId="0" borderId="7" xfId="0" applyNumberFormat="1" applyBorder="1" applyAlignment="1">
      <alignment vertical="center" wrapText="1"/>
    </xf>
    <xf numFmtId="17" fontId="0" fillId="0" borderId="2" xfId="0" applyNumberFormat="1" applyBorder="1" applyAlignment="1">
      <alignment vertical="center" wrapText="1"/>
    </xf>
    <xf numFmtId="4" fontId="0" fillId="0" borderId="7" xfId="0" applyNumberFormat="1" applyBorder="1" applyAlignment="1">
      <alignment horizontal="right" vertical="center" wrapText="1"/>
    </xf>
    <xf numFmtId="4" fontId="0" fillId="0" borderId="2" xfId="0" applyNumberFormat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4" fontId="0" fillId="0" borderId="7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7" fontId="0" fillId="0" borderId="7" xfId="0" applyNumberFormat="1" applyBorder="1" applyAlignment="1">
      <alignment vertical="center" wrapText="1"/>
    </xf>
    <xf numFmtId="4" fontId="0" fillId="0" borderId="7" xfId="0" applyNumberFormat="1" applyBorder="1" applyAlignment="1">
      <alignment horizontal="right"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0" fillId="0" borderId="7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32" workbookViewId="0">
      <selection activeCell="I35" sqref="I35:I36"/>
    </sheetView>
  </sheetViews>
  <sheetFormatPr defaultRowHeight="14.4" x14ac:dyDescent="0.3"/>
  <cols>
    <col min="2" max="2" width="40.33203125" customWidth="1"/>
    <col min="3" max="3" width="17.109375" customWidth="1"/>
    <col min="5" max="5" width="15" customWidth="1"/>
    <col min="6" max="6" width="16.88671875" customWidth="1"/>
    <col min="7" max="7" width="17.88671875" customWidth="1"/>
    <col min="8" max="8" width="24.21875" customWidth="1"/>
    <col min="9" max="9" width="15" customWidth="1"/>
  </cols>
  <sheetData>
    <row r="1" spans="1:9" ht="29.4" thickBot="1" x14ac:dyDescent="0.35">
      <c r="A1" s="2"/>
      <c r="B1" s="3" t="s">
        <v>0</v>
      </c>
      <c r="C1" s="3" t="s">
        <v>19</v>
      </c>
      <c r="D1" s="3" t="s">
        <v>20</v>
      </c>
      <c r="E1" s="3" t="s">
        <v>21</v>
      </c>
      <c r="F1" s="4" t="s">
        <v>22</v>
      </c>
      <c r="G1" s="3" t="s">
        <v>23</v>
      </c>
      <c r="H1" s="3" t="s">
        <v>24</v>
      </c>
      <c r="I1" s="3" t="s">
        <v>25</v>
      </c>
    </row>
    <row r="2" spans="1:9" ht="15" thickBot="1" x14ac:dyDescent="0.35">
      <c r="A2" s="47">
        <v>1</v>
      </c>
      <c r="B2" s="34" t="s">
        <v>1</v>
      </c>
      <c r="C2" s="34" t="s">
        <v>26</v>
      </c>
      <c r="D2" s="8">
        <v>44562</v>
      </c>
      <c r="E2" s="9">
        <v>185737.88</v>
      </c>
      <c r="F2" s="9">
        <v>1191.05</v>
      </c>
      <c r="G2" s="9">
        <f>E2-F2</f>
        <v>184546.83000000002</v>
      </c>
      <c r="H2" s="9">
        <f>0.01 * G2</f>
        <v>1845.4683000000002</v>
      </c>
      <c r="I2" s="28">
        <f>H2+H3+H4</f>
        <v>5773.0987000000005</v>
      </c>
    </row>
    <row r="3" spans="1:9" ht="15" thickBot="1" x14ac:dyDescent="0.35">
      <c r="A3" s="48"/>
      <c r="B3" s="35"/>
      <c r="C3" s="35"/>
      <c r="D3" s="8">
        <v>44593</v>
      </c>
      <c r="E3" s="9">
        <v>153988.42000000001</v>
      </c>
      <c r="F3" s="9">
        <v>1191.05</v>
      </c>
      <c r="G3" s="9">
        <f>E3-F3</f>
        <v>152797.37000000002</v>
      </c>
      <c r="H3" s="9">
        <f t="shared" ref="H3:H47" si="0">0.01 * G3</f>
        <v>1527.9737000000002</v>
      </c>
      <c r="I3" s="29"/>
    </row>
    <row r="4" spans="1:9" ht="17.399999999999999" customHeight="1" thickBot="1" x14ac:dyDescent="0.35">
      <c r="A4" s="46"/>
      <c r="B4" s="36"/>
      <c r="C4" s="36"/>
      <c r="D4" s="8">
        <v>44621</v>
      </c>
      <c r="E4" s="9">
        <v>241156.72</v>
      </c>
      <c r="F4" s="9">
        <v>1191.05</v>
      </c>
      <c r="G4" s="9">
        <f t="shared" ref="G4:G47" si="1">E4-F4</f>
        <v>239965.67</v>
      </c>
      <c r="H4" s="9">
        <f t="shared" si="0"/>
        <v>2399.6567</v>
      </c>
      <c r="I4" s="30"/>
    </row>
    <row r="5" spans="1:9" ht="15" thickBot="1" x14ac:dyDescent="0.35">
      <c r="A5" s="47">
        <v>2</v>
      </c>
      <c r="B5" s="34" t="s">
        <v>2</v>
      </c>
      <c r="C5" s="34" t="s">
        <v>27</v>
      </c>
      <c r="D5" s="21">
        <v>44562</v>
      </c>
      <c r="E5" s="23">
        <v>2150917.52</v>
      </c>
      <c r="F5" s="23">
        <v>659941.23</v>
      </c>
      <c r="G5" s="9">
        <f t="shared" si="1"/>
        <v>1490976.29</v>
      </c>
      <c r="H5" s="9">
        <f t="shared" si="0"/>
        <v>14909.762900000002</v>
      </c>
      <c r="I5" s="28">
        <f>H5+H7+H8</f>
        <v>29661.228400000004</v>
      </c>
    </row>
    <row r="6" spans="1:9" ht="15" hidden="1" customHeight="1" thickBot="1" x14ac:dyDescent="0.35">
      <c r="A6" s="48"/>
      <c r="B6" s="35"/>
      <c r="C6" s="35"/>
      <c r="D6" s="22"/>
      <c r="E6" s="24"/>
      <c r="F6" s="24"/>
      <c r="G6" s="9">
        <f t="shared" si="1"/>
        <v>0</v>
      </c>
      <c r="H6" s="9">
        <f t="shared" si="0"/>
        <v>0</v>
      </c>
      <c r="I6" s="29"/>
    </row>
    <row r="7" spans="1:9" ht="15" thickBot="1" x14ac:dyDescent="0.35">
      <c r="A7" s="48"/>
      <c r="B7" s="35"/>
      <c r="C7" s="35"/>
      <c r="D7" s="8">
        <v>44593</v>
      </c>
      <c r="E7" s="9">
        <v>1389451.14</v>
      </c>
      <c r="F7" s="9">
        <v>659941.23</v>
      </c>
      <c r="G7" s="9">
        <f t="shared" si="1"/>
        <v>729509.90999999992</v>
      </c>
      <c r="H7" s="9">
        <f t="shared" si="0"/>
        <v>7295.0990999999995</v>
      </c>
      <c r="I7" s="29"/>
    </row>
    <row r="8" spans="1:9" ht="15" thickBot="1" x14ac:dyDescent="0.35">
      <c r="A8" s="46"/>
      <c r="B8" s="36"/>
      <c r="C8" s="36"/>
      <c r="D8" s="8">
        <v>44621</v>
      </c>
      <c r="E8" s="9">
        <v>1405577.87</v>
      </c>
      <c r="F8" s="9">
        <v>659941.23</v>
      </c>
      <c r="G8" s="9">
        <f t="shared" si="1"/>
        <v>745636.64000000013</v>
      </c>
      <c r="H8" s="9">
        <f t="shared" si="0"/>
        <v>7456.3664000000017</v>
      </c>
      <c r="I8" s="30"/>
    </row>
    <row r="9" spans="1:9" ht="15" thickBot="1" x14ac:dyDescent="0.35">
      <c r="A9" s="47">
        <v>3</v>
      </c>
      <c r="B9" s="34" t="s">
        <v>3</v>
      </c>
      <c r="C9" s="37" t="s">
        <v>28</v>
      </c>
      <c r="D9" s="8">
        <v>44562</v>
      </c>
      <c r="E9" s="9">
        <v>528170.87</v>
      </c>
      <c r="F9" s="9">
        <v>192966.56</v>
      </c>
      <c r="G9" s="9">
        <f t="shared" si="1"/>
        <v>335204.31</v>
      </c>
      <c r="H9" s="9">
        <f t="shared" si="0"/>
        <v>3352.0430999999999</v>
      </c>
      <c r="I9" s="28">
        <f>H9+H10</f>
        <v>6513.9459000000006</v>
      </c>
    </row>
    <row r="10" spans="1:9" ht="15.6" customHeight="1" thickBot="1" x14ac:dyDescent="0.35">
      <c r="A10" s="46"/>
      <c r="B10" s="36"/>
      <c r="C10" s="38"/>
      <c r="D10" s="8">
        <v>44621</v>
      </c>
      <c r="E10" s="9">
        <v>509156.84</v>
      </c>
      <c r="F10" s="9">
        <v>192966.56</v>
      </c>
      <c r="G10" s="9">
        <f t="shared" si="1"/>
        <v>316190.28000000003</v>
      </c>
      <c r="H10" s="9">
        <f t="shared" si="0"/>
        <v>3161.9028000000003</v>
      </c>
      <c r="I10" s="30"/>
    </row>
    <row r="11" spans="1:9" ht="15" thickBot="1" x14ac:dyDescent="0.35">
      <c r="A11" s="47">
        <v>4</v>
      </c>
      <c r="B11" s="34" t="s">
        <v>4</v>
      </c>
      <c r="C11" s="39" t="s">
        <v>29</v>
      </c>
      <c r="D11" s="31">
        <v>44562</v>
      </c>
      <c r="E11" s="32">
        <v>3415446.24</v>
      </c>
      <c r="F11" s="32">
        <v>1627183.16</v>
      </c>
      <c r="G11" s="9">
        <f t="shared" si="1"/>
        <v>1788263.0800000003</v>
      </c>
      <c r="H11" s="9">
        <f t="shared" si="0"/>
        <v>17882.630800000003</v>
      </c>
      <c r="I11" s="28">
        <f>H11+H12+H13</f>
        <v>54752.849100000007</v>
      </c>
    </row>
    <row r="12" spans="1:9" ht="19.2" customHeight="1" thickBot="1" x14ac:dyDescent="0.35">
      <c r="A12" s="48"/>
      <c r="B12" s="35"/>
      <c r="C12" s="40"/>
      <c r="D12" s="8">
        <v>44593</v>
      </c>
      <c r="E12" s="9">
        <v>3082045.58</v>
      </c>
      <c r="F12" s="9">
        <v>1627183.16</v>
      </c>
      <c r="G12" s="9">
        <f t="shared" si="1"/>
        <v>1454862.4200000002</v>
      </c>
      <c r="H12" s="9">
        <f t="shared" si="0"/>
        <v>14548.624200000002</v>
      </c>
      <c r="I12" s="29"/>
    </row>
    <row r="13" spans="1:9" ht="15" thickBot="1" x14ac:dyDescent="0.35">
      <c r="A13" s="46"/>
      <c r="B13" s="36"/>
      <c r="C13" s="41"/>
      <c r="D13" s="8">
        <v>44621</v>
      </c>
      <c r="E13" s="9">
        <v>3859342.57</v>
      </c>
      <c r="F13" s="9">
        <v>1627183.16</v>
      </c>
      <c r="G13" s="9">
        <f t="shared" si="1"/>
        <v>2232159.41</v>
      </c>
      <c r="H13" s="9">
        <f t="shared" si="0"/>
        <v>22321.594100000002</v>
      </c>
      <c r="I13" s="30"/>
    </row>
    <row r="14" spans="1:9" ht="14.4" customHeight="1" thickBot="1" x14ac:dyDescent="0.35">
      <c r="A14" s="47">
        <v>5</v>
      </c>
      <c r="B14" s="34" t="s">
        <v>5</v>
      </c>
      <c r="C14" s="42" t="s">
        <v>30</v>
      </c>
      <c r="D14" s="31">
        <v>44562</v>
      </c>
      <c r="E14" s="32">
        <v>210802.33</v>
      </c>
      <c r="F14" s="32">
        <v>16042.3</v>
      </c>
      <c r="G14" s="9">
        <f t="shared" si="1"/>
        <v>194760.03</v>
      </c>
      <c r="H14" s="9">
        <f t="shared" si="0"/>
        <v>1947.6003000000001</v>
      </c>
      <c r="I14" s="28">
        <f>H14+H15+H16</f>
        <v>4165.3888000000006</v>
      </c>
    </row>
    <row r="15" spans="1:9" ht="15" thickBot="1" x14ac:dyDescent="0.35">
      <c r="A15" s="48"/>
      <c r="B15" s="35"/>
      <c r="C15" s="43"/>
      <c r="D15" s="8">
        <v>44593</v>
      </c>
      <c r="E15" s="9">
        <v>108394.33</v>
      </c>
      <c r="F15" s="9">
        <v>16042.3</v>
      </c>
      <c r="G15" s="9">
        <f t="shared" si="1"/>
        <v>92352.03</v>
      </c>
      <c r="H15" s="9">
        <f t="shared" si="0"/>
        <v>923.52030000000002</v>
      </c>
      <c r="I15" s="29"/>
    </row>
    <row r="16" spans="1:9" ht="15" thickBot="1" x14ac:dyDescent="0.35">
      <c r="A16" s="46"/>
      <c r="B16" s="36"/>
      <c r="C16" s="44"/>
      <c r="D16" s="8">
        <v>44621</v>
      </c>
      <c r="E16" s="9">
        <v>145469.12</v>
      </c>
      <c r="F16" s="9">
        <v>16042.3</v>
      </c>
      <c r="G16" s="9">
        <f t="shared" si="1"/>
        <v>129426.81999999999</v>
      </c>
      <c r="H16" s="9">
        <f t="shared" si="0"/>
        <v>1294.2682</v>
      </c>
      <c r="I16" s="30"/>
    </row>
    <row r="17" spans="1:9" ht="15" thickBot="1" x14ac:dyDescent="0.35">
      <c r="A17" s="47">
        <v>6</v>
      </c>
      <c r="B17" s="34" t="s">
        <v>6</v>
      </c>
      <c r="C17" s="42" t="s">
        <v>31</v>
      </c>
      <c r="D17" s="31">
        <v>44562</v>
      </c>
      <c r="E17" s="49">
        <v>209685</v>
      </c>
      <c r="F17" s="49">
        <v>73192.179999999993</v>
      </c>
      <c r="G17" s="9">
        <f t="shared" si="1"/>
        <v>136492.82</v>
      </c>
      <c r="H17" s="9">
        <f t="shared" si="0"/>
        <v>1364.9282000000001</v>
      </c>
      <c r="I17" s="28">
        <f>H17+H18+H19</f>
        <v>2863.1365000000001</v>
      </c>
    </row>
    <row r="18" spans="1:9" ht="15" thickBot="1" x14ac:dyDescent="0.35">
      <c r="A18" s="48"/>
      <c r="B18" s="35"/>
      <c r="C18" s="43"/>
      <c r="D18" s="8">
        <v>44593</v>
      </c>
      <c r="E18" s="9">
        <v>161651.25</v>
      </c>
      <c r="F18" s="9">
        <v>73192.179999999993</v>
      </c>
      <c r="G18" s="9">
        <f t="shared" si="1"/>
        <v>88459.07</v>
      </c>
      <c r="H18" s="9">
        <f t="shared" si="0"/>
        <v>884.59070000000008</v>
      </c>
      <c r="I18" s="29"/>
    </row>
    <row r="19" spans="1:9" ht="15" thickBot="1" x14ac:dyDescent="0.35">
      <c r="A19" s="46"/>
      <c r="B19" s="36"/>
      <c r="C19" s="44"/>
      <c r="D19" s="8">
        <v>44621</v>
      </c>
      <c r="E19" s="9">
        <v>134553.94</v>
      </c>
      <c r="F19" s="9">
        <v>73192.179999999993</v>
      </c>
      <c r="G19" s="9">
        <f t="shared" si="1"/>
        <v>61361.760000000009</v>
      </c>
      <c r="H19" s="9">
        <f t="shared" si="0"/>
        <v>613.61760000000015</v>
      </c>
      <c r="I19" s="30"/>
    </row>
    <row r="20" spans="1:9" ht="20.399999999999999" customHeight="1" thickBot="1" x14ac:dyDescent="0.35">
      <c r="A20" s="47">
        <v>7</v>
      </c>
      <c r="B20" s="34" t="s">
        <v>7</v>
      </c>
      <c r="C20" s="34" t="s">
        <v>32</v>
      </c>
      <c r="D20" s="8">
        <v>44562</v>
      </c>
      <c r="E20" s="9">
        <v>194643.75</v>
      </c>
      <c r="F20" s="9">
        <v>65069.63</v>
      </c>
      <c r="G20" s="9">
        <f t="shared" si="1"/>
        <v>129574.12</v>
      </c>
      <c r="H20" s="9">
        <f t="shared" si="0"/>
        <v>1295.7411999999999</v>
      </c>
      <c r="I20" s="28">
        <f>SUM(H20:H21)</f>
        <v>2233.6590999999999</v>
      </c>
    </row>
    <row r="21" spans="1:9" ht="15" thickBot="1" x14ac:dyDescent="0.35">
      <c r="A21" s="46"/>
      <c r="B21" s="36"/>
      <c r="C21" s="36"/>
      <c r="D21" s="8">
        <v>44621</v>
      </c>
      <c r="E21" s="9">
        <v>158861.42000000001</v>
      </c>
      <c r="F21" s="9">
        <v>65069.63</v>
      </c>
      <c r="G21" s="9">
        <f t="shared" si="1"/>
        <v>93791.790000000008</v>
      </c>
      <c r="H21" s="9">
        <f t="shared" si="0"/>
        <v>937.91790000000015</v>
      </c>
      <c r="I21" s="30"/>
    </row>
    <row r="22" spans="1:9" ht="15" thickBot="1" x14ac:dyDescent="0.35">
      <c r="A22" s="45">
        <v>8</v>
      </c>
      <c r="B22" s="50" t="s">
        <v>8</v>
      </c>
      <c r="C22" s="51"/>
      <c r="D22" s="8">
        <v>44621</v>
      </c>
      <c r="E22" s="9">
        <v>290756.25</v>
      </c>
      <c r="F22" s="9">
        <v>259884.59</v>
      </c>
      <c r="G22" s="9">
        <f t="shared" si="1"/>
        <v>30871.660000000003</v>
      </c>
      <c r="H22" s="9">
        <f t="shared" si="0"/>
        <v>308.71660000000003</v>
      </c>
      <c r="I22" s="15">
        <v>308.70999999999998</v>
      </c>
    </row>
    <row r="23" spans="1:9" ht="15" thickBot="1" x14ac:dyDescent="0.35">
      <c r="A23" s="48">
        <v>9</v>
      </c>
      <c r="B23" s="35" t="s">
        <v>9</v>
      </c>
      <c r="C23" s="35"/>
      <c r="D23" s="8">
        <v>44562</v>
      </c>
      <c r="E23" s="15">
        <v>0</v>
      </c>
      <c r="F23" s="15">
        <v>0</v>
      </c>
      <c r="G23" s="9">
        <f t="shared" si="1"/>
        <v>0</v>
      </c>
      <c r="H23" s="9">
        <f t="shared" si="0"/>
        <v>0</v>
      </c>
      <c r="I23" s="34">
        <v>0</v>
      </c>
    </row>
    <row r="24" spans="1:9" ht="15" thickBot="1" x14ac:dyDescent="0.35">
      <c r="A24" s="48"/>
      <c r="B24" s="35"/>
      <c r="C24" s="35"/>
      <c r="D24" s="8">
        <v>44593</v>
      </c>
      <c r="E24" s="15">
        <v>0</v>
      </c>
      <c r="F24" s="15">
        <v>0</v>
      </c>
      <c r="G24" s="9">
        <f t="shared" si="1"/>
        <v>0</v>
      </c>
      <c r="H24" s="9">
        <f t="shared" si="0"/>
        <v>0</v>
      </c>
      <c r="I24" s="35"/>
    </row>
    <row r="25" spans="1:9" ht="15" thickBot="1" x14ac:dyDescent="0.35">
      <c r="A25" s="46"/>
      <c r="B25" s="36"/>
      <c r="C25" s="36"/>
      <c r="D25" s="8">
        <v>44621</v>
      </c>
      <c r="E25" s="15">
        <v>0</v>
      </c>
      <c r="F25" s="15">
        <v>0</v>
      </c>
      <c r="G25" s="9">
        <f t="shared" si="1"/>
        <v>0</v>
      </c>
      <c r="H25" s="9">
        <f t="shared" si="0"/>
        <v>0</v>
      </c>
      <c r="I25" s="36"/>
    </row>
    <row r="26" spans="1:9" ht="15" thickBot="1" x14ac:dyDescent="0.35">
      <c r="A26" s="47">
        <v>10</v>
      </c>
      <c r="B26" s="34" t="s">
        <v>10</v>
      </c>
      <c r="C26" s="34" t="s">
        <v>33</v>
      </c>
      <c r="D26" s="8">
        <v>44562</v>
      </c>
      <c r="E26" s="9">
        <v>226757.84</v>
      </c>
      <c r="F26" s="9">
        <v>73264.58</v>
      </c>
      <c r="G26" s="9">
        <f t="shared" si="1"/>
        <v>153493.26</v>
      </c>
      <c r="H26" s="9">
        <f t="shared" si="0"/>
        <v>1534.9326000000001</v>
      </c>
      <c r="I26" s="28">
        <f>SUM(H26:H28)</f>
        <v>6288.5506000000005</v>
      </c>
    </row>
    <row r="27" spans="1:9" ht="15" thickBot="1" x14ac:dyDescent="0.35">
      <c r="A27" s="48"/>
      <c r="B27" s="35"/>
      <c r="C27" s="35"/>
      <c r="D27" s="8">
        <v>44593</v>
      </c>
      <c r="E27" s="9">
        <v>268487.06</v>
      </c>
      <c r="F27" s="9">
        <v>73264.58</v>
      </c>
      <c r="G27" s="9">
        <f t="shared" si="1"/>
        <v>195222.47999999998</v>
      </c>
      <c r="H27" s="9">
        <f t="shared" si="0"/>
        <v>1952.2248</v>
      </c>
      <c r="I27" s="29"/>
    </row>
    <row r="28" spans="1:9" ht="15" thickBot="1" x14ac:dyDescent="0.35">
      <c r="A28" s="46"/>
      <c r="B28" s="36"/>
      <c r="C28" s="36"/>
      <c r="D28" s="8">
        <v>44621</v>
      </c>
      <c r="E28" s="9">
        <v>353403.9</v>
      </c>
      <c r="F28" s="9">
        <v>73264.58</v>
      </c>
      <c r="G28" s="9">
        <f t="shared" si="1"/>
        <v>280139.32</v>
      </c>
      <c r="H28" s="9">
        <f t="shared" si="0"/>
        <v>2801.3932</v>
      </c>
      <c r="I28" s="30"/>
    </row>
    <row r="29" spans="1:9" ht="15" thickBot="1" x14ac:dyDescent="0.35">
      <c r="A29" s="47">
        <v>11</v>
      </c>
      <c r="B29" s="34" t="s">
        <v>11</v>
      </c>
      <c r="C29" s="34" t="s">
        <v>34</v>
      </c>
      <c r="D29" s="8">
        <v>44562</v>
      </c>
      <c r="E29" s="9">
        <v>2067564.54</v>
      </c>
      <c r="F29" s="9">
        <v>1145716.6000000001</v>
      </c>
      <c r="G29" s="9">
        <f t="shared" si="1"/>
        <v>921847.94</v>
      </c>
      <c r="H29" s="9">
        <f t="shared" si="0"/>
        <v>9218.4794000000002</v>
      </c>
      <c r="I29" s="28">
        <f>SUM(H29:H31)</f>
        <v>34445.414000000004</v>
      </c>
    </row>
    <row r="30" spans="1:9" ht="15" thickBot="1" x14ac:dyDescent="0.35">
      <c r="A30" s="48"/>
      <c r="B30" s="35"/>
      <c r="C30" s="35"/>
      <c r="D30" s="8">
        <v>44593</v>
      </c>
      <c r="E30" s="9">
        <v>1876695.25</v>
      </c>
      <c r="F30" s="9">
        <v>1145716.6000000001</v>
      </c>
      <c r="G30" s="9">
        <f t="shared" si="1"/>
        <v>730978.64999999991</v>
      </c>
      <c r="H30" s="9">
        <f t="shared" si="0"/>
        <v>7309.7864999999993</v>
      </c>
      <c r="I30" s="29"/>
    </row>
    <row r="31" spans="1:9" ht="15" thickBot="1" x14ac:dyDescent="0.35">
      <c r="A31" s="46"/>
      <c r="B31" s="36"/>
      <c r="C31" s="36"/>
      <c r="D31" s="8">
        <v>44621</v>
      </c>
      <c r="E31" s="9">
        <v>2937431.41</v>
      </c>
      <c r="F31" s="9">
        <v>1145716.6000000001</v>
      </c>
      <c r="G31" s="9">
        <f t="shared" si="1"/>
        <v>1791714.81</v>
      </c>
      <c r="H31" s="9">
        <f t="shared" si="0"/>
        <v>17917.148100000002</v>
      </c>
      <c r="I31" s="30"/>
    </row>
    <row r="32" spans="1:9" ht="15" thickBot="1" x14ac:dyDescent="0.35">
      <c r="A32" s="47">
        <v>12</v>
      </c>
      <c r="B32" s="34" t="s">
        <v>12</v>
      </c>
      <c r="C32" s="34" t="s">
        <v>35</v>
      </c>
      <c r="D32" s="8">
        <v>44562</v>
      </c>
      <c r="E32" s="9">
        <v>1267695.25</v>
      </c>
      <c r="F32" s="9">
        <v>835295.63</v>
      </c>
      <c r="G32" s="9">
        <f t="shared" si="1"/>
        <v>432399.62</v>
      </c>
      <c r="H32" s="9">
        <f t="shared" si="0"/>
        <v>4323.9961999999996</v>
      </c>
      <c r="I32" s="28">
        <f>SUM(H32:H34)</f>
        <v>12904.952999999998</v>
      </c>
    </row>
    <row r="33" spans="1:9" ht="15" thickBot="1" x14ac:dyDescent="0.35">
      <c r="A33" s="48"/>
      <c r="B33" s="35"/>
      <c r="C33" s="35"/>
      <c r="D33" s="8">
        <v>44593</v>
      </c>
      <c r="E33" s="9">
        <v>1352364.45</v>
      </c>
      <c r="F33" s="9">
        <v>835295.63</v>
      </c>
      <c r="G33" s="9">
        <f t="shared" si="1"/>
        <v>517068.81999999995</v>
      </c>
      <c r="H33" s="9">
        <f t="shared" si="0"/>
        <v>5170.6881999999996</v>
      </c>
      <c r="I33" s="29"/>
    </row>
    <row r="34" spans="1:9" ht="15" thickBot="1" x14ac:dyDescent="0.35">
      <c r="A34" s="46"/>
      <c r="B34" s="36"/>
      <c r="C34" s="36"/>
      <c r="D34" s="8">
        <v>44621</v>
      </c>
      <c r="E34" s="9">
        <v>1176322.49</v>
      </c>
      <c r="F34" s="9">
        <v>835295.63</v>
      </c>
      <c r="G34" s="9">
        <f t="shared" si="1"/>
        <v>341026.86</v>
      </c>
      <c r="H34" s="9">
        <f t="shared" si="0"/>
        <v>3410.2685999999999</v>
      </c>
      <c r="I34" s="30"/>
    </row>
    <row r="35" spans="1:9" ht="15" thickBot="1" x14ac:dyDescent="0.35">
      <c r="A35" s="47">
        <v>13</v>
      </c>
      <c r="B35" s="34" t="s">
        <v>13</v>
      </c>
      <c r="C35" s="34" t="s">
        <v>36</v>
      </c>
      <c r="D35" s="8">
        <v>44593</v>
      </c>
      <c r="E35" s="9">
        <v>6405630.0300000003</v>
      </c>
      <c r="F35" s="9">
        <v>1125142.95</v>
      </c>
      <c r="G35" s="9">
        <f t="shared" si="1"/>
        <v>5280487.08</v>
      </c>
      <c r="H35" s="9">
        <f t="shared" si="0"/>
        <v>52804.870800000004</v>
      </c>
      <c r="I35" s="28">
        <f>SUM(H35:H36)</f>
        <v>96426.204900000012</v>
      </c>
    </row>
    <row r="36" spans="1:9" ht="15" thickBot="1" x14ac:dyDescent="0.35">
      <c r="A36" s="46"/>
      <c r="B36" s="36"/>
      <c r="C36" s="36"/>
      <c r="D36" s="8">
        <v>44621</v>
      </c>
      <c r="E36" s="9">
        <v>5487276.3600000003</v>
      </c>
      <c r="F36" s="9">
        <v>1125142.95</v>
      </c>
      <c r="G36" s="9">
        <f t="shared" si="1"/>
        <v>4362133.41</v>
      </c>
      <c r="H36" s="9">
        <f t="shared" si="0"/>
        <v>43621.3341</v>
      </c>
      <c r="I36" s="30"/>
    </row>
    <row r="37" spans="1:9" ht="15" thickBot="1" x14ac:dyDescent="0.35">
      <c r="A37" s="26">
        <v>15</v>
      </c>
      <c r="B37" s="52" t="s">
        <v>14</v>
      </c>
      <c r="C37" s="34" t="s">
        <v>37</v>
      </c>
      <c r="D37" s="13">
        <v>44593</v>
      </c>
      <c r="E37" s="14">
        <v>188173272.41</v>
      </c>
      <c r="F37" s="10"/>
      <c r="G37" s="9">
        <f t="shared" si="1"/>
        <v>188173272.41</v>
      </c>
      <c r="H37" s="9">
        <f t="shared" si="0"/>
        <v>1881732.7241</v>
      </c>
      <c r="I37" s="28">
        <f>SUM(H37:H42)</f>
        <v>8623698.3634000011</v>
      </c>
    </row>
    <row r="38" spans="1:9" ht="15" thickBot="1" x14ac:dyDescent="0.35">
      <c r="A38" s="25"/>
      <c r="B38" s="53"/>
      <c r="C38" s="35"/>
      <c r="D38" s="13">
        <v>44593</v>
      </c>
      <c r="E38" s="14">
        <v>26737025.010000002</v>
      </c>
      <c r="F38" s="10"/>
      <c r="G38" s="9">
        <f t="shared" si="1"/>
        <v>26737025.010000002</v>
      </c>
      <c r="H38" s="9">
        <f t="shared" si="0"/>
        <v>267370.2501</v>
      </c>
      <c r="I38" s="29"/>
    </row>
    <row r="39" spans="1:9" ht="15" thickBot="1" x14ac:dyDescent="0.35">
      <c r="A39" s="25"/>
      <c r="B39" s="53"/>
      <c r="C39" s="35"/>
      <c r="D39" s="11"/>
      <c r="E39" s="16">
        <v>214910297.41999999</v>
      </c>
      <c r="F39" s="14">
        <v>98225198.519999996</v>
      </c>
      <c r="G39" s="9">
        <f t="shared" si="1"/>
        <v>116685098.89999999</v>
      </c>
      <c r="H39" s="9">
        <f t="shared" si="0"/>
        <v>1166850.9889999998</v>
      </c>
      <c r="I39" s="29"/>
    </row>
    <row r="40" spans="1:9" ht="20.399999999999999" customHeight="1" thickBot="1" x14ac:dyDescent="0.35">
      <c r="A40" s="26">
        <v>16</v>
      </c>
      <c r="B40" s="52" t="s">
        <v>14</v>
      </c>
      <c r="C40" s="6" t="s">
        <v>37</v>
      </c>
      <c r="D40" s="13">
        <v>44621</v>
      </c>
      <c r="E40" s="14">
        <v>293001252.29000002</v>
      </c>
      <c r="F40" s="10"/>
      <c r="G40" s="9">
        <f t="shared" si="1"/>
        <v>293001252.29000002</v>
      </c>
      <c r="H40" s="9">
        <f t="shared" si="0"/>
        <v>2930012.5229000002</v>
      </c>
      <c r="I40" s="29"/>
    </row>
    <row r="41" spans="1:9" ht="15" thickBot="1" x14ac:dyDescent="0.35">
      <c r="A41" s="25"/>
      <c r="B41" s="53"/>
      <c r="C41" s="6"/>
      <c r="D41" s="13">
        <v>44621</v>
      </c>
      <c r="E41" s="14">
        <v>21498566.98</v>
      </c>
      <c r="F41" s="10"/>
      <c r="G41" s="9">
        <f t="shared" si="1"/>
        <v>21498566.98</v>
      </c>
      <c r="H41" s="9">
        <f t="shared" si="0"/>
        <v>214985.6698</v>
      </c>
      <c r="I41" s="29"/>
    </row>
    <row r="42" spans="1:9" ht="15" thickBot="1" x14ac:dyDescent="0.35">
      <c r="A42" s="27"/>
      <c r="B42" s="54"/>
      <c r="C42" s="7" t="s">
        <v>38</v>
      </c>
      <c r="D42" s="12"/>
      <c r="E42" s="17">
        <v>314499819.26999998</v>
      </c>
      <c r="F42" s="9">
        <v>98225198.519999996</v>
      </c>
      <c r="G42" s="9">
        <f t="shared" si="1"/>
        <v>216274620.75</v>
      </c>
      <c r="H42" s="9">
        <f t="shared" si="0"/>
        <v>2162746.2075</v>
      </c>
      <c r="I42" s="30"/>
    </row>
    <row r="43" spans="1:9" ht="15" thickBot="1" x14ac:dyDescent="0.35">
      <c r="A43" s="47">
        <v>17</v>
      </c>
      <c r="B43" s="52" t="s">
        <v>15</v>
      </c>
      <c r="C43" s="34" t="s">
        <v>39</v>
      </c>
      <c r="D43" s="8">
        <v>44593</v>
      </c>
      <c r="E43" s="9">
        <v>1744186</v>
      </c>
      <c r="F43" s="15">
        <v>0</v>
      </c>
      <c r="G43" s="9">
        <f t="shared" si="1"/>
        <v>1744186</v>
      </c>
      <c r="H43" s="9">
        <f t="shared" si="0"/>
        <v>17441.86</v>
      </c>
      <c r="I43" s="28">
        <f>SUM(H43:H44)</f>
        <v>33965.21</v>
      </c>
    </row>
    <row r="44" spans="1:9" ht="15" thickBot="1" x14ac:dyDescent="0.35">
      <c r="A44" s="46"/>
      <c r="B44" s="54"/>
      <c r="C44" s="36"/>
      <c r="D44" s="8">
        <v>44621</v>
      </c>
      <c r="E44" s="9">
        <v>1652335</v>
      </c>
      <c r="F44" s="15">
        <v>0</v>
      </c>
      <c r="G44" s="9">
        <f t="shared" si="1"/>
        <v>1652335</v>
      </c>
      <c r="H44" s="9">
        <f t="shared" si="0"/>
        <v>16523.349999999999</v>
      </c>
      <c r="I44" s="30"/>
    </row>
    <row r="45" spans="1:9" ht="15" thickBot="1" x14ac:dyDescent="0.35">
      <c r="A45" s="47">
        <v>18</v>
      </c>
      <c r="B45" s="52" t="s">
        <v>16</v>
      </c>
      <c r="C45" s="34" t="s">
        <v>40</v>
      </c>
      <c r="D45" s="8">
        <v>44593</v>
      </c>
      <c r="E45" s="9">
        <v>2751918.8</v>
      </c>
      <c r="F45" s="9">
        <v>247683.28</v>
      </c>
      <c r="G45" s="9">
        <f t="shared" si="1"/>
        <v>2504235.52</v>
      </c>
      <c r="H45" s="9">
        <f t="shared" si="0"/>
        <v>25042.355200000002</v>
      </c>
      <c r="I45" s="28">
        <f>SUM(H45:H46)</f>
        <v>40979.217900000003</v>
      </c>
    </row>
    <row r="46" spans="1:9" ht="15" thickBot="1" x14ac:dyDescent="0.35">
      <c r="A46" s="46"/>
      <c r="B46" s="54"/>
      <c r="C46" s="36"/>
      <c r="D46" s="8">
        <v>44621</v>
      </c>
      <c r="E46" s="9">
        <v>1841369.55</v>
      </c>
      <c r="F46" s="9">
        <v>247683.28</v>
      </c>
      <c r="G46" s="9">
        <f t="shared" si="1"/>
        <v>1593686.27</v>
      </c>
      <c r="H46" s="9">
        <f t="shared" si="0"/>
        <v>15936.8627</v>
      </c>
      <c r="I46" s="30"/>
    </row>
    <row r="47" spans="1:9" ht="15" thickBot="1" x14ac:dyDescent="0.35">
      <c r="A47" s="5">
        <v>19</v>
      </c>
      <c r="B47" s="33" t="s">
        <v>17</v>
      </c>
      <c r="C47" s="7" t="s">
        <v>41</v>
      </c>
      <c r="D47" s="8">
        <v>44621</v>
      </c>
      <c r="E47" s="9">
        <v>125422.5</v>
      </c>
      <c r="F47" s="9">
        <v>21463.5</v>
      </c>
      <c r="G47" s="9">
        <f t="shared" si="1"/>
        <v>103959</v>
      </c>
      <c r="H47" s="9">
        <f t="shared" si="0"/>
        <v>1039.5899999999999</v>
      </c>
      <c r="I47" s="9">
        <v>1039.5899999999999</v>
      </c>
    </row>
    <row r="48" spans="1:9" ht="15" thickBot="1" x14ac:dyDescent="0.35">
      <c r="A48" s="5"/>
      <c r="B48" s="1"/>
      <c r="C48" s="7"/>
      <c r="D48" s="7"/>
      <c r="E48" s="15"/>
      <c r="F48" s="15"/>
      <c r="G48" s="15"/>
      <c r="H48" s="15"/>
      <c r="I48" s="15"/>
    </row>
    <row r="49" spans="1:9" ht="15" thickBot="1" x14ac:dyDescent="0.35">
      <c r="A49" s="18"/>
      <c r="B49" s="19" t="s">
        <v>18</v>
      </c>
      <c r="C49" s="19"/>
      <c r="D49" s="19"/>
      <c r="E49" s="20"/>
      <c r="F49" s="20"/>
      <c r="G49" s="20"/>
      <c r="H49" s="20"/>
      <c r="I49" s="17">
        <f>SUM(I2:I47)</f>
        <v>8956019.5203000028</v>
      </c>
    </row>
  </sheetData>
  <mergeCells count="65">
    <mergeCell ref="I37:I42"/>
    <mergeCell ref="C35:C36"/>
    <mergeCell ref="I35:I36"/>
    <mergeCell ref="B37:B39"/>
    <mergeCell ref="C37:C39"/>
    <mergeCell ref="C45:C46"/>
    <mergeCell ref="C43:C44"/>
    <mergeCell ref="B43:B44"/>
    <mergeCell ref="I43:I44"/>
    <mergeCell ref="I45:I46"/>
    <mergeCell ref="C29:C31"/>
    <mergeCell ref="I29:I31"/>
    <mergeCell ref="B32:B34"/>
    <mergeCell ref="A32:A34"/>
    <mergeCell ref="C32:C34"/>
    <mergeCell ref="I32:I34"/>
    <mergeCell ref="I23:I25"/>
    <mergeCell ref="B26:B28"/>
    <mergeCell ref="A26:A28"/>
    <mergeCell ref="C26:C28"/>
    <mergeCell ref="I26:I28"/>
    <mergeCell ref="A20:A21"/>
    <mergeCell ref="I20:I21"/>
    <mergeCell ref="C20:C21"/>
    <mergeCell ref="C17:C19"/>
    <mergeCell ref="I17:I19"/>
    <mergeCell ref="I11:I13"/>
    <mergeCell ref="I14:I16"/>
    <mergeCell ref="A2:A4"/>
    <mergeCell ref="A5:A8"/>
    <mergeCell ref="A9:A10"/>
    <mergeCell ref="A11:A13"/>
    <mergeCell ref="A14:A16"/>
    <mergeCell ref="A17:A19"/>
    <mergeCell ref="B2:B4"/>
    <mergeCell ref="B14:B16"/>
    <mergeCell ref="B17:B19"/>
    <mergeCell ref="B20:B21"/>
    <mergeCell ref="C2:C4"/>
    <mergeCell ref="C5:C8"/>
    <mergeCell ref="C9:C10"/>
    <mergeCell ref="C11:C13"/>
    <mergeCell ref="C14:C16"/>
    <mergeCell ref="A45:A46"/>
    <mergeCell ref="B45:B46"/>
    <mergeCell ref="I2:I4"/>
    <mergeCell ref="I5:I8"/>
    <mergeCell ref="I9:I10"/>
    <mergeCell ref="B11:B13"/>
    <mergeCell ref="B9:B10"/>
    <mergeCell ref="B5:B8"/>
    <mergeCell ref="A35:A36"/>
    <mergeCell ref="A37:A39"/>
    <mergeCell ref="A40:A42"/>
    <mergeCell ref="B40:B42"/>
    <mergeCell ref="B35:B36"/>
    <mergeCell ref="A43:A44"/>
    <mergeCell ref="A29:A31"/>
    <mergeCell ref="B29:B31"/>
    <mergeCell ref="A23:A25"/>
    <mergeCell ref="C23:C25"/>
    <mergeCell ref="B23:B25"/>
    <mergeCell ref="D5:D6"/>
    <mergeCell ref="E5:E6"/>
    <mergeCell ref="F5:F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BBLESSYN UNLIMITED</dc:creator>
  <cp:lastModifiedBy>BBLESSYN UNLIMITED</cp:lastModifiedBy>
  <dcterms:created xsi:type="dcterms:W3CDTF">2023-09-04T08:16:03Z</dcterms:created>
  <dcterms:modified xsi:type="dcterms:W3CDTF">2023-09-04T09:48:03Z</dcterms:modified>
</cp:coreProperties>
</file>